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735" yWindow="5505" windowWidth="19200" windowHeight="1162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I17" i="1"/>
  <c r="J17"/>
  <c r="I16"/>
  <c r="J16"/>
  <c r="I12"/>
  <c r="I13"/>
  <c r="I14"/>
  <c r="I15"/>
  <c r="J15"/>
  <c r="J14"/>
  <c r="J13"/>
  <c r="J12"/>
  <c r="H11"/>
  <c r="I11"/>
  <c r="J11"/>
  <c r="H10"/>
  <c r="I10"/>
  <c r="J10"/>
  <c r="I9"/>
  <c r="J9"/>
  <c r="I8"/>
  <c r="J8"/>
  <c r="I7"/>
  <c r="J7"/>
  <c r="I6"/>
  <c r="J6"/>
  <c r="I5"/>
  <c r="J5"/>
</calcChain>
</file>

<file path=xl/sharedStrings.xml><?xml version="1.0" encoding="utf-8"?>
<sst xmlns="http://schemas.openxmlformats.org/spreadsheetml/2006/main" count="56" uniqueCount="43">
  <si>
    <t>项目类别</t>
  </si>
  <si>
    <t>企业名称</t>
  </si>
  <si>
    <t>补助品名</t>
  </si>
  <si>
    <t>补助标准（元/吨）</t>
  </si>
  <si>
    <t>核实数量（吨）</t>
  </si>
  <si>
    <t>补助金额（元）</t>
  </si>
  <si>
    <t>核查事务所</t>
  </si>
  <si>
    <t>2020年1月1日-7月1日</t>
  </si>
  <si>
    <t>2020年7月2日-12月31日</t>
  </si>
  <si>
    <t>合计</t>
  </si>
  <si>
    <t>特色水产品进入国际水产交易中心赋码销售项目</t>
  </si>
  <si>
    <t>福建星辉海洋渔业发展有限公司</t>
  </si>
  <si>
    <t>活龙虾</t>
  </si>
  <si>
    <t>中圣</t>
  </si>
  <si>
    <t>厦门海源昌茂商贸有限公司</t>
  </si>
  <si>
    <t>午（仔）鱼</t>
  </si>
  <si>
    <t>厦门鑫龙珠贸易有限公司</t>
  </si>
  <si>
    <t>冻鱿鱼</t>
  </si>
  <si>
    <t>冰鲜午鱼仔</t>
  </si>
  <si>
    <t>周哥（厦门）水产贸易有限公司</t>
  </si>
  <si>
    <t>冰鲜午仔鱼</t>
  </si>
  <si>
    <t>厦门远洋渔业企业申报自捕远洋水产品回运补助</t>
  </si>
  <si>
    <t>厦门永迅远洋渔业发展有限公司</t>
  </si>
  <si>
    <t>鲐鱼、沙丁鱼、秋刀鱼、鱿鱼等</t>
  </si>
  <si>
    <t>永大</t>
  </si>
  <si>
    <t>厦门海信天远洋渔业有限公司</t>
  </si>
  <si>
    <t>直购金枪鱼补助</t>
  </si>
  <si>
    <t>厦门市联成渔业有限公司</t>
  </si>
  <si>
    <t>黄鳍（超低温）</t>
  </si>
  <si>
    <t>大目（超低温）</t>
  </si>
  <si>
    <t>长鳍（其它金枪鱼）</t>
  </si>
  <si>
    <t>厦门高崎渔港定点上岸可追溯捕捞渔获</t>
  </si>
  <si>
    <t>厦门市舟和兴水产产销专业合作社</t>
  </si>
  <si>
    <t>厦门清坤水产科技有限公司</t>
  </si>
  <si>
    <t>根据《厦门市进一步加快都市渔业升级项目申报指南》（厦海[2021]15号），渔业一产转型升级项目可用于补助的设备为渔业养殖设施设备等。经会计师事务所审计，投入设备金额为4040956.51元，按30%给予补助1212286.95元。</t>
  </si>
  <si>
    <t>厦门任盈进出口有限公司</t>
  </si>
  <si>
    <t>——</t>
  </si>
  <si>
    <t>业华</t>
  </si>
  <si>
    <t>渔业一产转型升级项目</t>
    <phoneticPr fontId="6" type="noConversion"/>
  </si>
  <si>
    <t>台湾观赏水族入境厦门项目</t>
    <phoneticPr fontId="6" type="noConversion"/>
  </si>
  <si>
    <t>2020年现代都市渔业升级项目补助资金分配方案</t>
    <phoneticPr fontId="6" type="noConversion"/>
  </si>
  <si>
    <t>厦门市鲜之源水产产销专业合作社</t>
    <phoneticPr fontId="6" type="noConversion"/>
  </si>
  <si>
    <t>（公示稿）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</si>
</sst>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;[Red]\-0.00\ "/>
    <numFmt numFmtId="178" formatCode="0.000_ "/>
    <numFmt numFmtId="179" formatCode="0.00_ "/>
    <numFmt numFmtId="180" formatCode="0.000_);[Red]\(0.000\)"/>
    <numFmt numFmtId="181" formatCode="0.00_);[Red]\(0.00\)"/>
  </numFmts>
  <fonts count="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8"/>
      <color indexed="8"/>
      <name val="华文中宋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179" fontId="2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78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81" fontId="2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9" fontId="5" fillId="0" borderId="7" xfId="0" applyNumberFormat="1" applyFont="1" applyFill="1" applyBorder="1" applyAlignment="1">
      <alignment horizontal="justify" vertical="center" wrapText="1"/>
    </xf>
    <xf numFmtId="179" fontId="5" fillId="0" borderId="6" xfId="0" applyNumberFormat="1" applyFont="1" applyFill="1" applyBorder="1" applyAlignment="1">
      <alignment horizontal="justify" vertical="center" wrapText="1"/>
    </xf>
    <xf numFmtId="179" fontId="5" fillId="0" borderId="2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85" zoomScaleNormal="85" workbookViewId="0">
      <selection sqref="A1:J1"/>
    </sheetView>
  </sheetViews>
  <sheetFormatPr defaultRowHeight="14.25"/>
  <cols>
    <col min="1" max="1" width="18.25" style="5" customWidth="1"/>
    <col min="2" max="2" width="44.75" style="5" customWidth="1"/>
    <col min="3" max="3" width="31.625" style="6" customWidth="1"/>
    <col min="4" max="4" width="20.25" style="7" customWidth="1"/>
    <col min="5" max="5" width="19.5" style="7" customWidth="1"/>
    <col min="6" max="6" width="20.125" style="8" customWidth="1"/>
    <col min="7" max="7" width="20" style="8" customWidth="1"/>
    <col min="8" max="8" width="20.75" style="9" customWidth="1"/>
    <col min="9" max="9" width="21.5" style="10" customWidth="1"/>
    <col min="10" max="10" width="21.125" style="10" customWidth="1"/>
    <col min="11" max="11" width="16.875" style="6" customWidth="1"/>
    <col min="12" max="16384" width="9" style="6"/>
  </cols>
  <sheetData>
    <row r="1" spans="1:11" ht="39.75" customHeight="1">
      <c r="A1" s="59" t="s">
        <v>40</v>
      </c>
      <c r="B1" s="59"/>
      <c r="C1" s="59"/>
      <c r="D1" s="60"/>
      <c r="E1" s="60"/>
      <c r="F1" s="61"/>
      <c r="G1" s="61"/>
      <c r="H1" s="62"/>
      <c r="I1" s="63"/>
      <c r="J1" s="63"/>
    </row>
    <row r="2" spans="1:11" ht="33.75" customHeight="1">
      <c r="C2" s="57" t="s">
        <v>42</v>
      </c>
      <c r="D2" s="58"/>
      <c r="E2" s="58"/>
      <c r="F2" s="58"/>
      <c r="G2" s="58"/>
    </row>
    <row r="3" spans="1:11" s="1" customFormat="1" ht="44.1" customHeight="1">
      <c r="A3" s="11" t="s">
        <v>0</v>
      </c>
      <c r="B3" s="11" t="s">
        <v>1</v>
      </c>
      <c r="C3" s="11" t="s">
        <v>2</v>
      </c>
      <c r="D3" s="64" t="s">
        <v>3</v>
      </c>
      <c r="E3" s="64"/>
      <c r="F3" s="65" t="s">
        <v>4</v>
      </c>
      <c r="G3" s="66"/>
      <c r="H3" s="67" t="s">
        <v>5</v>
      </c>
      <c r="I3" s="68"/>
      <c r="J3" s="69"/>
      <c r="K3" s="11" t="s">
        <v>6</v>
      </c>
    </row>
    <row r="4" spans="1:11" s="1" customFormat="1" ht="57" customHeight="1">
      <c r="A4" s="11"/>
      <c r="B4" s="11"/>
      <c r="C4" s="11"/>
      <c r="D4" s="12" t="s">
        <v>7</v>
      </c>
      <c r="E4" s="12" t="s">
        <v>8</v>
      </c>
      <c r="F4" s="11" t="s">
        <v>7</v>
      </c>
      <c r="G4" s="13" t="s">
        <v>8</v>
      </c>
      <c r="H4" s="12" t="s">
        <v>7</v>
      </c>
      <c r="I4" s="38" t="s">
        <v>8</v>
      </c>
      <c r="J4" s="38" t="s">
        <v>9</v>
      </c>
      <c r="K4" s="11"/>
    </row>
    <row r="5" spans="1:11" ht="30" customHeight="1">
      <c r="A5" s="51" t="s">
        <v>10</v>
      </c>
      <c r="B5" s="14" t="s">
        <v>11</v>
      </c>
      <c r="C5" s="14" t="s">
        <v>12</v>
      </c>
      <c r="D5" s="15"/>
      <c r="E5" s="15">
        <v>1000</v>
      </c>
      <c r="F5" s="16"/>
      <c r="G5" s="17">
        <v>8.3640000000000008</v>
      </c>
      <c r="H5" s="15"/>
      <c r="I5" s="39">
        <f>G5*E5</f>
        <v>8364</v>
      </c>
      <c r="J5" s="39">
        <f t="shared" ref="J5:J11" si="0">H5+I5</f>
        <v>8364</v>
      </c>
      <c r="K5" s="46" t="s">
        <v>13</v>
      </c>
    </row>
    <row r="6" spans="1:11" ht="30" customHeight="1">
      <c r="A6" s="51"/>
      <c r="B6" s="14" t="s">
        <v>14</v>
      </c>
      <c r="C6" s="14" t="s">
        <v>15</v>
      </c>
      <c r="D6" s="15"/>
      <c r="E6" s="15">
        <v>300</v>
      </c>
      <c r="F6" s="16"/>
      <c r="G6" s="17">
        <v>30.745999999999999</v>
      </c>
      <c r="H6" s="15"/>
      <c r="I6" s="39">
        <f>G6*E6</f>
        <v>9223.7999999999993</v>
      </c>
      <c r="J6" s="39">
        <f t="shared" si="0"/>
        <v>9223.7999999999993</v>
      </c>
      <c r="K6" s="46"/>
    </row>
    <row r="7" spans="1:11" ht="30" customHeight="1">
      <c r="A7" s="51"/>
      <c r="B7" s="14" t="s">
        <v>16</v>
      </c>
      <c r="C7" s="14" t="s">
        <v>17</v>
      </c>
      <c r="D7" s="15"/>
      <c r="E7" s="15">
        <v>300</v>
      </c>
      <c r="F7" s="16"/>
      <c r="G7" s="17">
        <v>1124.7539999999999</v>
      </c>
      <c r="H7" s="15"/>
      <c r="I7" s="39">
        <f t="shared" ref="I7:I14" si="1">G7*E7</f>
        <v>337426.19999999995</v>
      </c>
      <c r="J7" s="39">
        <f t="shared" si="0"/>
        <v>337426.19999999995</v>
      </c>
      <c r="K7" s="46"/>
    </row>
    <row r="8" spans="1:11" ht="30" customHeight="1">
      <c r="A8" s="51"/>
      <c r="B8" s="14" t="s">
        <v>16</v>
      </c>
      <c r="C8" s="14" t="s">
        <v>18</v>
      </c>
      <c r="D8" s="15"/>
      <c r="E8" s="15">
        <v>300</v>
      </c>
      <c r="F8" s="16"/>
      <c r="G8" s="17">
        <v>646.19000000000005</v>
      </c>
      <c r="H8" s="15"/>
      <c r="I8" s="39">
        <f t="shared" si="1"/>
        <v>193857.00000000003</v>
      </c>
      <c r="J8" s="39">
        <f t="shared" si="0"/>
        <v>193857.00000000003</v>
      </c>
      <c r="K8" s="46"/>
    </row>
    <row r="9" spans="1:11" ht="30" customHeight="1">
      <c r="A9" s="51"/>
      <c r="B9" s="14" t="s">
        <v>19</v>
      </c>
      <c r="C9" s="14" t="s">
        <v>20</v>
      </c>
      <c r="D9" s="15"/>
      <c r="E9" s="15">
        <v>300</v>
      </c>
      <c r="F9" s="16"/>
      <c r="G9" s="17">
        <v>15.234999999999999</v>
      </c>
      <c r="H9" s="15"/>
      <c r="I9" s="39">
        <f t="shared" si="1"/>
        <v>4570.5</v>
      </c>
      <c r="J9" s="39">
        <f t="shared" si="0"/>
        <v>4570.5</v>
      </c>
      <c r="K9" s="46"/>
    </row>
    <row r="10" spans="1:11" s="2" customFormat="1" ht="63.95" customHeight="1">
      <c r="A10" s="52" t="s">
        <v>21</v>
      </c>
      <c r="B10" s="18" t="s">
        <v>22</v>
      </c>
      <c r="C10" s="19" t="s">
        <v>23</v>
      </c>
      <c r="D10" s="20">
        <v>200</v>
      </c>
      <c r="E10" s="20">
        <v>500</v>
      </c>
      <c r="F10" s="21">
        <v>5404.8159999999998</v>
      </c>
      <c r="G10" s="22">
        <v>23392.519400000001</v>
      </c>
      <c r="H10" s="23">
        <f>F10*D10</f>
        <v>1080963.2</v>
      </c>
      <c r="I10" s="39">
        <f t="shared" si="1"/>
        <v>11696259.700000001</v>
      </c>
      <c r="J10" s="39">
        <f t="shared" si="0"/>
        <v>12777222.9</v>
      </c>
      <c r="K10" s="47" t="s">
        <v>24</v>
      </c>
    </row>
    <row r="11" spans="1:11" s="2" customFormat="1" ht="53.1" customHeight="1">
      <c r="A11" s="53"/>
      <c r="B11" s="18" t="s">
        <v>25</v>
      </c>
      <c r="C11" s="19" t="s">
        <v>23</v>
      </c>
      <c r="D11" s="20">
        <v>200</v>
      </c>
      <c r="E11" s="20">
        <v>500</v>
      </c>
      <c r="F11" s="21">
        <v>3863.34</v>
      </c>
      <c r="G11" s="24">
        <v>2206.1060000000002</v>
      </c>
      <c r="H11" s="23">
        <f>F11*D11</f>
        <v>772668</v>
      </c>
      <c r="I11" s="39">
        <f t="shared" si="1"/>
        <v>1103053</v>
      </c>
      <c r="J11" s="39">
        <f t="shared" si="0"/>
        <v>1875721</v>
      </c>
      <c r="K11" s="47"/>
    </row>
    <row r="12" spans="1:11" s="2" customFormat="1" ht="30" customHeight="1">
      <c r="A12" s="54" t="s">
        <v>26</v>
      </c>
      <c r="B12" s="54" t="s">
        <v>27</v>
      </c>
      <c r="C12" s="19" t="s">
        <v>28</v>
      </c>
      <c r="D12" s="20"/>
      <c r="E12" s="20">
        <v>1550</v>
      </c>
      <c r="F12" s="25"/>
      <c r="G12" s="24">
        <v>928.52499999999998</v>
      </c>
      <c r="H12" s="20"/>
      <c r="I12" s="39">
        <f t="shared" si="1"/>
        <v>1439213.75</v>
      </c>
      <c r="J12" s="39">
        <f t="shared" ref="J12:J17" si="2">H12+I12</f>
        <v>1439213.75</v>
      </c>
      <c r="K12" s="47"/>
    </row>
    <row r="13" spans="1:11" s="2" customFormat="1" ht="30" customHeight="1">
      <c r="A13" s="55"/>
      <c r="B13" s="55"/>
      <c r="C13" s="19" t="s">
        <v>29</v>
      </c>
      <c r="D13" s="20"/>
      <c r="E13" s="20">
        <v>1550</v>
      </c>
      <c r="F13" s="25"/>
      <c r="G13" s="24">
        <v>85.988</v>
      </c>
      <c r="H13" s="20"/>
      <c r="I13" s="39">
        <f t="shared" si="1"/>
        <v>133281.4</v>
      </c>
      <c r="J13" s="39">
        <f t="shared" si="2"/>
        <v>133281.4</v>
      </c>
      <c r="K13" s="47"/>
    </row>
    <row r="14" spans="1:11" s="2" customFormat="1" ht="30" customHeight="1">
      <c r="A14" s="55"/>
      <c r="B14" s="55"/>
      <c r="C14" s="19" t="s">
        <v>30</v>
      </c>
      <c r="D14" s="20"/>
      <c r="E14" s="20">
        <v>500</v>
      </c>
      <c r="F14" s="25"/>
      <c r="G14" s="24">
        <v>55.707999999999998</v>
      </c>
      <c r="H14" s="20"/>
      <c r="I14" s="39">
        <f t="shared" si="1"/>
        <v>27854</v>
      </c>
      <c r="J14" s="39">
        <f t="shared" si="2"/>
        <v>27854</v>
      </c>
      <c r="K14" s="47"/>
    </row>
    <row r="15" spans="1:11" s="2" customFormat="1" ht="30" customHeight="1">
      <c r="A15" s="56"/>
      <c r="B15" s="56"/>
      <c r="C15" s="19" t="s">
        <v>9</v>
      </c>
      <c r="D15" s="20"/>
      <c r="E15" s="20"/>
      <c r="F15" s="25"/>
      <c r="G15" s="24"/>
      <c r="H15" s="20"/>
      <c r="I15" s="39">
        <f>SUM(I12:I14)</f>
        <v>1600349.15</v>
      </c>
      <c r="J15" s="39">
        <f t="shared" si="2"/>
        <v>1600349.15</v>
      </c>
      <c r="K15" s="47"/>
    </row>
    <row r="16" spans="1:11" s="2" customFormat="1" ht="42" customHeight="1">
      <c r="A16" s="52" t="s">
        <v>31</v>
      </c>
      <c r="B16" s="18" t="s">
        <v>41</v>
      </c>
      <c r="C16" s="26"/>
      <c r="D16" s="15"/>
      <c r="E16" s="15">
        <v>300</v>
      </c>
      <c r="F16" s="27"/>
      <c r="G16" s="17">
        <v>672</v>
      </c>
      <c r="H16" s="15"/>
      <c r="I16" s="39">
        <f>G16*E16</f>
        <v>201600</v>
      </c>
      <c r="J16" s="39">
        <f t="shared" si="2"/>
        <v>201600</v>
      </c>
      <c r="K16" s="47"/>
    </row>
    <row r="17" spans="1:11" s="2" customFormat="1" ht="42" customHeight="1">
      <c r="A17" s="53"/>
      <c r="B17" s="18" t="s">
        <v>32</v>
      </c>
      <c r="C17" s="26"/>
      <c r="D17" s="15"/>
      <c r="E17" s="15">
        <v>300</v>
      </c>
      <c r="F17" s="27"/>
      <c r="G17" s="17">
        <v>3213.5</v>
      </c>
      <c r="H17" s="15"/>
      <c r="I17" s="39">
        <f>G17*E17</f>
        <v>964050</v>
      </c>
      <c r="J17" s="39">
        <f t="shared" si="2"/>
        <v>964050</v>
      </c>
      <c r="K17" s="47"/>
    </row>
    <row r="18" spans="1:11" s="2" customFormat="1" ht="77.099999999999994" customHeight="1">
      <c r="A18" s="44" t="s">
        <v>38</v>
      </c>
      <c r="B18" s="18" t="s">
        <v>33</v>
      </c>
      <c r="C18" s="48" t="s">
        <v>34</v>
      </c>
      <c r="D18" s="49"/>
      <c r="E18" s="49"/>
      <c r="F18" s="50"/>
      <c r="G18" s="25"/>
      <c r="H18" s="20"/>
      <c r="I18" s="23"/>
      <c r="J18" s="23">
        <v>1212286.95</v>
      </c>
      <c r="K18" s="47"/>
    </row>
    <row r="19" spans="1:11" s="2" customFormat="1" ht="49.5" customHeight="1">
      <c r="A19" s="42" t="s">
        <v>39</v>
      </c>
      <c r="B19" s="19" t="s">
        <v>35</v>
      </c>
      <c r="C19" s="28" t="s">
        <v>36</v>
      </c>
      <c r="D19" s="28" t="s">
        <v>36</v>
      </c>
      <c r="E19" s="28" t="s">
        <v>36</v>
      </c>
      <c r="F19" s="28" t="s">
        <v>36</v>
      </c>
      <c r="G19" s="28" t="s">
        <v>36</v>
      </c>
      <c r="H19" s="28" t="s">
        <v>36</v>
      </c>
      <c r="I19" s="28">
        <v>130446.63</v>
      </c>
      <c r="J19" s="28">
        <v>130446.63</v>
      </c>
      <c r="K19" s="43" t="s">
        <v>37</v>
      </c>
    </row>
    <row r="20" spans="1:11" s="3" customFormat="1" ht="35.1" customHeight="1">
      <c r="A20" s="29" t="s">
        <v>9</v>
      </c>
      <c r="B20" s="29"/>
      <c r="C20" s="30"/>
      <c r="D20" s="31"/>
      <c r="E20" s="31"/>
      <c r="F20" s="32"/>
      <c r="G20" s="32">
        <v>32379.634999999998</v>
      </c>
      <c r="H20" s="33">
        <v>1853631.2</v>
      </c>
      <c r="I20" s="33">
        <v>16249199.98</v>
      </c>
      <c r="J20" s="33">
        <v>19315118.129999999</v>
      </c>
      <c r="K20" s="40"/>
    </row>
    <row r="21" spans="1:11" s="4" customFormat="1">
      <c r="A21" s="34"/>
      <c r="B21" s="34"/>
      <c r="D21" s="35"/>
      <c r="E21" s="35"/>
      <c r="F21" s="36"/>
      <c r="G21" s="36"/>
      <c r="H21" s="37"/>
      <c r="I21" s="41"/>
      <c r="J21" s="41"/>
    </row>
    <row r="28" spans="1:11">
      <c r="G28" s="45"/>
      <c r="H28" s="45"/>
      <c r="I28" s="45"/>
      <c r="J28" s="45"/>
    </row>
  </sheetData>
  <mergeCells count="13">
    <mergeCell ref="C2:G2"/>
    <mergeCell ref="A1:J1"/>
    <mergeCell ref="D3:E3"/>
    <mergeCell ref="F3:G3"/>
    <mergeCell ref="H3:J3"/>
    <mergeCell ref="K5:K9"/>
    <mergeCell ref="K10:K18"/>
    <mergeCell ref="C18:F18"/>
    <mergeCell ref="A5:A9"/>
    <mergeCell ref="A10:A11"/>
    <mergeCell ref="A12:A15"/>
    <mergeCell ref="A16:A17"/>
    <mergeCell ref="B12:B15"/>
  </mergeCells>
  <phoneticPr fontId="6" type="noConversion"/>
  <printOptions horizontalCentered="1"/>
  <pageMargins left="0.70069444444444495" right="0.70069444444444495" top="0.55486111111111103" bottom="0.55486111111111103" header="0.29861111111111099" footer="0.29861111111111099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2021-05-31T07:19:55Z</cp:lastPrinted>
  <dcterms:created xsi:type="dcterms:W3CDTF">2006-09-16T00:00:00Z</dcterms:created>
  <dcterms:modified xsi:type="dcterms:W3CDTF">2021-05-31T09:45:05Z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